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c\Dropbox\bienni_ANVUR\"/>
    </mc:Choice>
  </mc:AlternateContent>
  <xr:revisionPtr revIDLastSave="0" documentId="13_ncr:1_{FAA05C20-93B4-4203-8E40-C5F18132D8FF}" xr6:coauthVersionLast="37" xr6:coauthVersionMax="37" xr10:uidLastSave="{00000000-0000-0000-0000-000000000000}"/>
  <bookViews>
    <workbookView xWindow="0" yWindow="0" windowWidth="28800" windowHeight="11540" xr2:uid="{00000000-000D-0000-FFFF-FFFF00000000}"/>
  </bookViews>
  <sheets>
    <sheet name="PRIMO ANNO " sheetId="1" r:id="rId1"/>
    <sheet name="SECONDO ANNO" sheetId="2" r:id="rId2"/>
  </sheets>
  <calcPr calcId="1790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" i="1" l="1"/>
  <c r="K15" i="2"/>
  <c r="M4" i="2"/>
  <c r="M5" i="2"/>
  <c r="K14" i="2"/>
  <c r="K12" i="2"/>
  <c r="K11" i="2"/>
  <c r="K10" i="2"/>
  <c r="K9" i="2"/>
  <c r="K7" i="2"/>
  <c r="K6" i="2"/>
  <c r="K5" i="2"/>
  <c r="K4" i="2"/>
  <c r="M10" i="1"/>
  <c r="M23" i="1"/>
  <c r="K21" i="1"/>
  <c r="K20" i="1"/>
  <c r="K19" i="1"/>
  <c r="K18" i="1"/>
  <c r="K16" i="1"/>
  <c r="K15" i="1"/>
  <c r="K13" i="1"/>
  <c r="K12" i="1"/>
  <c r="K11" i="1"/>
  <c r="K10" i="1"/>
  <c r="M18" i="2"/>
</calcChain>
</file>

<file path=xl/sharedStrings.xml><?xml version="1.0" encoding="utf-8"?>
<sst xmlns="http://schemas.openxmlformats.org/spreadsheetml/2006/main" count="201" uniqueCount="95">
  <si>
    <t>ISSM di CREMONA "Claudio Monteverdi"</t>
  </si>
  <si>
    <t>OBIETTIVI FORMATIVI</t>
  </si>
  <si>
    <t>PROSPETTIVE                OCCUPAZIONALI</t>
  </si>
  <si>
    <t>PRIMO ANNO</t>
  </si>
  <si>
    <t>Tipologia delle attività  formative</t>
  </si>
  <si>
    <t>Area disciplinare</t>
  </si>
  <si>
    <t>Codice settore</t>
  </si>
  <si>
    <t>Settore artistico-disciplinare</t>
  </si>
  <si>
    <t>Campi disciplinari</t>
  </si>
  <si>
    <t>Tipologia di insegnamento</t>
  </si>
  <si>
    <t>Ore di lezione</t>
  </si>
  <si>
    <t>Ore di studio</t>
  </si>
  <si>
    <t>Totale ore</t>
  </si>
  <si>
    <t>CFA</t>
  </si>
  <si>
    <t>Rapporto ore/crediti</t>
  </si>
  <si>
    <t>Tipo di valutazione</t>
  </si>
  <si>
    <t>CFA tolali</t>
  </si>
  <si>
    <t xml:space="preserve">ATTIVITA' FORMATIVE RELATIVE ALLA     FORMAZIONE DI BASE </t>
  </si>
  <si>
    <t>Discipline teorico-analitico-pratiche</t>
  </si>
  <si>
    <t>COTP/01</t>
  </si>
  <si>
    <t>TEORIA DELL'ARMONIA E ANALISI</t>
  </si>
  <si>
    <t>Analisi delle forme compositive I</t>
  </si>
  <si>
    <t>LG</t>
  </si>
  <si>
    <t>E</t>
  </si>
  <si>
    <t>ATTIVITA' FORMATIVE CARATTERIZZANTI</t>
  </si>
  <si>
    <t>Discipline interpretative</t>
  </si>
  <si>
    <t>LI</t>
  </si>
  <si>
    <t>Discipline interpretative d'insieme</t>
  </si>
  <si>
    <t>COMI/03</t>
  </si>
  <si>
    <t>MUSICA DA CAMERA</t>
  </si>
  <si>
    <t>Musica da camera I/Prassi esecutiva e repertorio per musica da camera I</t>
  </si>
  <si>
    <t>COMI/05</t>
  </si>
  <si>
    <t>MUSICA D'INSIEME PER STRUMENTI AD ARCO</t>
  </si>
  <si>
    <t>Musica d'insieme per strumenti ad arco I</t>
  </si>
  <si>
    <t>ID</t>
  </si>
  <si>
    <t>Discipline interpretative relative alla direzione</t>
  </si>
  <si>
    <t>COMI/02</t>
  </si>
  <si>
    <t>Formazione orchestrale</t>
  </si>
  <si>
    <t>Laboratorio di formazione orchestrale</t>
  </si>
  <si>
    <t>LC</t>
  </si>
  <si>
    <t>A scelta fino a 6 crediti</t>
  </si>
  <si>
    <t>ATTIVITA' FORMATIVE INTEGRATIVE E AFFINI</t>
  </si>
  <si>
    <t>Trattati e metodi</t>
  </si>
  <si>
    <t>Discipline interpretative della musica antica</t>
  </si>
  <si>
    <t>COMI/07</t>
  </si>
  <si>
    <t>Laboratorio di musica rinascimentale e barocca</t>
  </si>
  <si>
    <t>LA</t>
  </si>
  <si>
    <t>Prassi esecutiva e repertorio d'orchestra</t>
  </si>
  <si>
    <t>Discipline musicologiche</t>
  </si>
  <si>
    <t>CODD/06</t>
  </si>
  <si>
    <t xml:space="preserve">ANTROPOLOGIA  </t>
  </si>
  <si>
    <t>Metodologie d'indagine storico-musicale</t>
  </si>
  <si>
    <t>ATTIVITA' FORMATIVE A SCELTA DELLO STUDENTE</t>
  </si>
  <si>
    <t>(possibile scelta materie 24 crediti percorso FIT)</t>
  </si>
  <si>
    <t>Discipline linguistiche</t>
  </si>
  <si>
    <t>CODL/02</t>
  </si>
  <si>
    <t>LINGUA STRANIERA COMUNITARIA</t>
  </si>
  <si>
    <t>Lingua straniera comunitaria</t>
  </si>
  <si>
    <t>Totale crediti I anno</t>
  </si>
  <si>
    <t>CONTRABBASSO - DCSL16</t>
  </si>
  <si>
    <t>CODI/04</t>
  </si>
  <si>
    <t>CONTRABBASSO</t>
  </si>
  <si>
    <t>Prassi esecutiva e repertorio per contrabbasso I</t>
  </si>
  <si>
    <t>SECONDO ANNO</t>
  </si>
  <si>
    <t>Tipologia di attività formative</t>
  </si>
  <si>
    <t>ATTIVITA' FORMATIVE RELATIVE ALLA     FORMAZIONE DI BASE</t>
  </si>
  <si>
    <t>Analisi delle forme compositive II</t>
  </si>
  <si>
    <t>Musica da camera II (Prassi esecutiva e repertorio per musica da camera II)</t>
  </si>
  <si>
    <t>Musica d'insieme per strumenti ad arco II</t>
  </si>
  <si>
    <t>A scelta fino a 9 crediti</t>
  </si>
  <si>
    <t xml:space="preserve">ATTIVITA' FORMATIVE RELATIVE ALLA PROVA FINALE </t>
  </si>
  <si>
    <t>Prassi esecutiva e repertorio contrabbasso II</t>
  </si>
  <si>
    <t>MUSICA D'INSIEME PER STRUMENTI ANTICHI</t>
  </si>
  <si>
    <t>Prassi esecutiva e repertorio del Novecento e contemporaneo</t>
  </si>
  <si>
    <t>ATTIVITA' FORMATIVE RELATIVE ALLA CONOSCENZA DELLA LINGUA STRANIERA</t>
  </si>
  <si>
    <t>Al conseguimento del titolo i Diplomati Accademici di II livello in CONTRABBASSO hanno sviluppato:
* personalità artistica e elevato livello professionale che consente loro di realizzare ed esprimere i propri concetti artistici;
* una buona conoscenza di stili e tecniche strumentali/interpretative ad essi relative, del repertorio storico come della contemporaneita?, tale da consentire loro di prodursi in una vasta gamma di contesti differenti;
* capacità:
di interpretare con una cifra distintiva e personale musiche del repertorio storico come contemporaneo;
di fornire adeguatamente il proprio apporto con professionalità artistica sia in qualità di solista, che in gruppi cameristici e in compagini orchestrali;  
di sviluppare ulteriormente e autonomamente le proprie tendenze estetiche in una particolare area di specializzazione;
di relazionare le conoscenze con abilità pratiche per rafforzare il proprio sviluppo artistico;
di rappresentare per iscritto come verbalmente i propri concetti artistici;
di intraprendere in modo organizzato progetti artistici in contesti nuovi o sconosciuti, anche in staff con esperti di altre aree artistiche, nel contesto del teatro musicale o del mondo produttivo.</t>
  </si>
  <si>
    <t xml:space="preserve">Il corso apre allo studente la possibilità di realizzarsi professionalmente nei seguenti ambiti: 
• Contrabbassista solista 
• Contrabbassista in gruppi da camera 
• Contrabbassista in formazioni orchestrali da camera 
• Contrabbassista in formazioni orchestrali sinfoniche 
• Contrabbassista in formazioni orchestrali per il teatro musicale          
</t>
  </si>
  <si>
    <t>DOCENTE</t>
  </si>
  <si>
    <t>Docente in organico COTP/01 con accertate competenze</t>
  </si>
  <si>
    <t>Possibile percorso FIT (già attivato), altre materie a scelta del corso di studio e/o da altri corsi di pari livello, materie a scelta di pari livello presso il Dipartimento di Musicologia, altre attività di produzione, ecc.</t>
  </si>
  <si>
    <t>Docente individuato con procedura selettiva Prot. 231/18   http://www.istitutomonteverdi.it/bandi-e-graduatorie/</t>
  </si>
  <si>
    <t xml:space="preserve">Docente individuato con procedura selettiva Prot. 231/18   http://www.istitutomonteverdi.it/bandi-e-graduatorie/     </t>
  </si>
  <si>
    <t>Docente in organico CODI/05 con accertate competenze</t>
  </si>
  <si>
    <r>
      <t xml:space="preserve">Docente in organico </t>
    </r>
    <r>
      <rPr>
        <sz val="11"/>
        <rFont val="Calibri"/>
        <family val="2"/>
        <scheme val="minor"/>
      </rPr>
      <t>CODI/05</t>
    </r>
    <r>
      <rPr>
        <sz val="11"/>
        <color theme="1"/>
        <rFont val="Calibri"/>
        <family val="2"/>
        <scheme val="minor"/>
      </rPr>
      <t xml:space="preserve"> con accertate competenze</t>
    </r>
  </si>
  <si>
    <r>
      <t xml:space="preserve">Docente in organico </t>
    </r>
    <r>
      <rPr>
        <sz val="11"/>
        <rFont val="Calibri"/>
        <family val="2"/>
        <scheme val="minor"/>
      </rPr>
      <t>CODI/05, CODI/06, CODI/07</t>
    </r>
    <r>
      <rPr>
        <sz val="11"/>
        <color theme="1"/>
        <rFont val="Calibri"/>
        <family val="2"/>
        <scheme val="minor"/>
      </rPr>
      <t xml:space="preserve"> con accertate competenze</t>
    </r>
  </si>
  <si>
    <t>Docente in organico CODI/05, CODI/06, CODI/07 con accertate competenze</t>
  </si>
  <si>
    <t>Totale crediti II anno</t>
  </si>
  <si>
    <r>
      <t>Docente in organico</t>
    </r>
    <r>
      <rPr>
        <sz val="11"/>
        <color theme="4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CODI/05, CODI/06, CODI/07</t>
    </r>
    <r>
      <rPr>
        <sz val="11"/>
        <color theme="1"/>
        <rFont val="Calibri"/>
        <family val="2"/>
        <scheme val="minor"/>
      </rPr>
      <t xml:space="preserve"> con accertate competenze</t>
    </r>
  </si>
  <si>
    <r>
      <t xml:space="preserve">Docente in organico </t>
    </r>
    <r>
      <rPr>
        <sz val="11"/>
        <rFont val="Calibri"/>
        <family val="2"/>
        <scheme val="minor"/>
      </rPr>
      <t xml:space="preserve">CODI/05, CODI/06, CODI/07 </t>
    </r>
    <r>
      <rPr>
        <sz val="11"/>
        <color theme="1"/>
        <rFont val="Calibri"/>
        <family val="2"/>
        <scheme val="minor"/>
      </rPr>
      <t>con accertate competenze</t>
    </r>
  </si>
  <si>
    <t>Docente COMA/16 individuato con procedura selettiva Prot. 855/18   http://www.istitutomonteverdi.it/bandi-e-graduatorie/</t>
  </si>
  <si>
    <t>Docente CODI/04 individuato con procedura selettiva Prot. 231/18   http://www.istitutomonteverdi.it/bandi-e-graduatorie/</t>
  </si>
  <si>
    <t xml:space="preserve">Docente CODI/04 individuato con procedura selettiva Prot. 231/18   http://www.istitutomonteverdi.it/bandi-e-graduatorie/     </t>
  </si>
  <si>
    <t>Docente del Dipartimento di Musicologia dell'Università di Pavia sede di Cremona</t>
  </si>
  <si>
    <t>DocenteCODI/04 individuato con procedura selettiva Prot. 231/18   http://www.istitutomonteverdi.it/bandi-e-graduatorie/</t>
  </si>
  <si>
    <t>Docente da individuare a seguito di procedura selettiva // In convenzione con la Facoltà di Musicologia dell'Università di Pavia, sede di Cremona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</si>
</sst>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10" fontId="3" fillId="0" borderId="0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wrapText="1"/>
    </xf>
    <xf numFmtId="10" fontId="5" fillId="2" borderId="4" xfId="0" applyNumberFormat="1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9" fontId="5" fillId="3" borderId="12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9" fontId="5" fillId="3" borderId="13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9" fontId="5" fillId="3" borderId="9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5" fillId="3" borderId="7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9" fontId="5" fillId="3" borderId="20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9" fontId="5" fillId="3" borderId="23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9" fontId="5" fillId="3" borderId="22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10" fontId="11" fillId="0" borderId="0" xfId="0" applyNumberFormat="1" applyFont="1" applyFill="1" applyBorder="1" applyAlignment="1">
      <alignment horizontal="center"/>
    </xf>
    <xf numFmtId="0" fontId="5" fillId="0" borderId="31" xfId="0" applyFont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0" fontId="5" fillId="0" borderId="34" xfId="0" applyNumberFormat="1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9" fontId="8" fillId="3" borderId="23" xfId="0" applyNumberFormat="1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5" fillId="2" borderId="41" xfId="0" applyFont="1" applyFill="1" applyBorder="1" applyAlignment="1">
      <alignment horizontal="center" vertical="center" textRotation="90" wrapText="1"/>
    </xf>
    <xf numFmtId="0" fontId="5" fillId="0" borderId="44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0" fontId="0" fillId="0" borderId="36" xfId="0" applyBorder="1" applyAlignment="1">
      <alignment horizontal="left" vertical="center" wrapText="1"/>
    </xf>
    <xf numFmtId="0" fontId="0" fillId="0" borderId="26" xfId="0" applyBorder="1"/>
    <xf numFmtId="0" fontId="0" fillId="0" borderId="26" xfId="0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9" fontId="5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9" fontId="8" fillId="3" borderId="7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0" fillId="0" borderId="48" xfId="0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9" fontId="8" fillId="3" borderId="4" xfId="0" applyNumberFormat="1" applyFont="1" applyFill="1" applyBorder="1" applyAlignment="1">
      <alignment horizontal="center" vertical="center" wrapText="1"/>
    </xf>
    <xf numFmtId="0" fontId="0" fillId="0" borderId="38" xfId="0" applyFont="1" applyBorder="1" applyAlignment="1">
      <alignment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9" fontId="5" fillId="0" borderId="22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left"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41" xfId="0" applyFont="1" applyFill="1" applyBorder="1" applyAlignment="1">
      <alignment horizontal="left" vertical="top" wrapText="1"/>
    </xf>
    <xf numFmtId="0" fontId="11" fillId="0" borderId="35" xfId="0" applyFont="1" applyFill="1" applyBorder="1" applyAlignment="1">
      <alignment horizontal="left" vertical="top" wrapText="1"/>
    </xf>
    <xf numFmtId="0" fontId="11" fillId="0" borderId="36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47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9" fontId="5" fillId="0" borderId="12" xfId="0" applyNumberFormat="1" applyFont="1" applyBorder="1" applyAlignment="1">
      <alignment horizontal="center" vertical="center" wrapText="1"/>
    </xf>
    <xf numFmtId="9" fontId="5" fillId="0" borderId="20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topLeftCell="D19" workbookViewId="0">
      <selection activeCell="N21" sqref="N21:N22"/>
    </sheetView>
  </sheetViews>
  <sheetFormatPr defaultRowHeight="14.5" x14ac:dyDescent="0.35"/>
  <cols>
    <col min="1" max="1" width="21.7265625" customWidth="1"/>
    <col min="2" max="2" width="25" customWidth="1"/>
    <col min="3" max="3" width="13.81640625" customWidth="1"/>
    <col min="4" max="4" width="24.7265625" customWidth="1"/>
    <col min="5" max="5" width="40.26953125" customWidth="1"/>
    <col min="6" max="6" width="6.54296875" customWidth="1"/>
    <col min="7" max="7" width="6.81640625" customWidth="1"/>
    <col min="8" max="8" width="6.7265625" customWidth="1"/>
    <col min="9" max="9" width="7.453125" customWidth="1"/>
    <col min="10" max="10" width="6.54296875" customWidth="1"/>
    <col min="11" max="11" width="7.54296875" customWidth="1"/>
    <col min="12" max="12" width="6.81640625" customWidth="1"/>
    <col min="13" max="13" width="6.26953125" customWidth="1"/>
    <col min="14" max="14" width="45.453125" customWidth="1"/>
  </cols>
  <sheetData>
    <row r="1" spans="1:14" ht="15" x14ac:dyDescent="0.3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4" ht="15.5" thickBot="1" x14ac:dyDescent="0.4">
      <c r="A2" s="115" t="s">
        <v>59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4" ht="198" customHeight="1" thickBot="1" x14ac:dyDescent="0.4">
      <c r="A3" s="1" t="s">
        <v>1</v>
      </c>
      <c r="B3" s="116" t="s">
        <v>75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8"/>
    </row>
    <row r="4" spans="1:14" ht="99" customHeight="1" thickBot="1" x14ac:dyDescent="0.4">
      <c r="A4" s="1" t="s">
        <v>2</v>
      </c>
      <c r="B4" s="119" t="s">
        <v>76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1"/>
    </row>
    <row r="5" spans="1:14" x14ac:dyDescent="0.35">
      <c r="A5" s="2"/>
      <c r="B5" s="2"/>
      <c r="C5" s="3"/>
      <c r="D5" s="2"/>
      <c r="E5" s="4"/>
      <c r="F5" s="2"/>
      <c r="G5" s="2"/>
      <c r="H5" s="2"/>
      <c r="I5" s="2"/>
      <c r="J5" s="2"/>
      <c r="K5" s="5"/>
      <c r="L5" s="2"/>
      <c r="M5" s="2"/>
    </row>
    <row r="6" spans="1:14" ht="17.5" x14ac:dyDescent="0.35">
      <c r="A6" s="122" t="s">
        <v>3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</row>
    <row r="7" spans="1:14" ht="15" thickBot="1" x14ac:dyDescent="0.4">
      <c r="A7" s="2"/>
      <c r="B7" s="2"/>
      <c r="C7" s="3"/>
      <c r="D7" s="2"/>
      <c r="E7" s="4"/>
      <c r="F7" s="2"/>
      <c r="G7" s="2"/>
      <c r="H7" s="2"/>
      <c r="I7" s="2"/>
      <c r="J7" s="2"/>
      <c r="K7" s="5"/>
      <c r="L7" s="2"/>
      <c r="M7" s="2"/>
    </row>
    <row r="8" spans="1:14" ht="72.5" thickBot="1" x14ac:dyDescent="0.4">
      <c r="A8" s="82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8" t="s">
        <v>9</v>
      </c>
      <c r="G8" s="8" t="s">
        <v>10</v>
      </c>
      <c r="H8" s="8" t="s">
        <v>11</v>
      </c>
      <c r="I8" s="8" t="s">
        <v>12</v>
      </c>
      <c r="J8" s="8" t="s">
        <v>13</v>
      </c>
      <c r="K8" s="9" t="s">
        <v>14</v>
      </c>
      <c r="L8" s="68" t="s">
        <v>15</v>
      </c>
      <c r="M8" s="8" t="s">
        <v>16</v>
      </c>
      <c r="N8" s="83" t="s">
        <v>77</v>
      </c>
    </row>
    <row r="9" spans="1:14" ht="93" customHeight="1" thickBot="1" x14ac:dyDescent="0.4">
      <c r="A9" s="61" t="s">
        <v>17</v>
      </c>
      <c r="B9" s="64" t="s">
        <v>18</v>
      </c>
      <c r="C9" s="64" t="s">
        <v>19</v>
      </c>
      <c r="D9" s="62" t="s">
        <v>20</v>
      </c>
      <c r="E9" s="62" t="s">
        <v>21</v>
      </c>
      <c r="F9" s="62" t="s">
        <v>22</v>
      </c>
      <c r="G9" s="62">
        <v>36</v>
      </c>
      <c r="H9" s="64">
        <v>114</v>
      </c>
      <c r="I9" s="64">
        <v>150</v>
      </c>
      <c r="J9" s="62">
        <v>6</v>
      </c>
      <c r="K9" s="27">
        <f>(100*G9)/(J9*25)/100</f>
        <v>0.24</v>
      </c>
      <c r="L9" s="81" t="s">
        <v>23</v>
      </c>
      <c r="M9" s="59">
        <v>6</v>
      </c>
      <c r="N9" s="67" t="s">
        <v>78</v>
      </c>
    </row>
    <row r="10" spans="1:14" ht="58.5" thickBot="1" x14ac:dyDescent="0.4">
      <c r="A10" s="102" t="s">
        <v>24</v>
      </c>
      <c r="B10" s="57" t="s">
        <v>25</v>
      </c>
      <c r="C10" s="19" t="s">
        <v>60</v>
      </c>
      <c r="D10" s="13" t="s">
        <v>61</v>
      </c>
      <c r="E10" s="13" t="s">
        <v>62</v>
      </c>
      <c r="F10" s="13" t="s">
        <v>26</v>
      </c>
      <c r="G10" s="13">
        <v>36</v>
      </c>
      <c r="H10" s="19">
        <v>439</v>
      </c>
      <c r="I10" s="19">
        <v>475</v>
      </c>
      <c r="J10" s="13">
        <v>18</v>
      </c>
      <c r="K10" s="20">
        <f>(100*G10)/(J10*25)/100</f>
        <v>0.08</v>
      </c>
      <c r="L10" s="21" t="s">
        <v>23</v>
      </c>
      <c r="M10" s="111">
        <f>SUM(J10:J12)</f>
        <v>30</v>
      </c>
      <c r="N10" s="73" t="s">
        <v>90</v>
      </c>
    </row>
    <row r="11" spans="1:14" ht="29.5" thickBot="1" x14ac:dyDescent="0.4">
      <c r="A11" s="103"/>
      <c r="B11" s="55" t="s">
        <v>27</v>
      </c>
      <c r="C11" s="19" t="s">
        <v>28</v>
      </c>
      <c r="D11" s="23" t="s">
        <v>29</v>
      </c>
      <c r="E11" s="23" t="s">
        <v>30</v>
      </c>
      <c r="F11" s="23" t="s">
        <v>22</v>
      </c>
      <c r="G11" s="23">
        <v>24</v>
      </c>
      <c r="H11" s="11">
        <v>126</v>
      </c>
      <c r="I11" s="12">
        <v>150</v>
      </c>
      <c r="J11" s="23">
        <v>6</v>
      </c>
      <c r="K11" s="24">
        <f>(100*G11)/(J11*25)/100</f>
        <v>0.16</v>
      </c>
      <c r="L11" s="69" t="s">
        <v>23</v>
      </c>
      <c r="M11" s="112"/>
      <c r="N11" s="73" t="s">
        <v>84</v>
      </c>
    </row>
    <row r="12" spans="1:14" ht="29.5" thickBot="1" x14ac:dyDescent="0.4">
      <c r="A12" s="104"/>
      <c r="B12" s="56" t="s">
        <v>27</v>
      </c>
      <c r="C12" s="16" t="s">
        <v>31</v>
      </c>
      <c r="D12" s="54" t="s">
        <v>32</v>
      </c>
      <c r="E12" s="17" t="s">
        <v>33</v>
      </c>
      <c r="F12" s="17" t="s">
        <v>22</v>
      </c>
      <c r="G12" s="17">
        <v>24</v>
      </c>
      <c r="H12" s="16">
        <v>126</v>
      </c>
      <c r="I12" s="25">
        <v>150</v>
      </c>
      <c r="J12" s="17">
        <v>6</v>
      </c>
      <c r="K12" s="18">
        <f>(100*G11)/(J11*25)/100</f>
        <v>0.16</v>
      </c>
      <c r="L12" s="26" t="s">
        <v>34</v>
      </c>
      <c r="M12" s="113"/>
      <c r="N12" s="80" t="s">
        <v>85</v>
      </c>
    </row>
    <row r="13" spans="1:14" ht="60.75" customHeight="1" thickBot="1" x14ac:dyDescent="0.4">
      <c r="A13" s="102" t="s">
        <v>41</v>
      </c>
      <c r="B13" s="53" t="s">
        <v>35</v>
      </c>
      <c r="C13" s="51" t="s">
        <v>36</v>
      </c>
      <c r="D13" s="52" t="s">
        <v>37</v>
      </c>
      <c r="E13" s="32" t="s">
        <v>38</v>
      </c>
      <c r="F13" s="32" t="s">
        <v>39</v>
      </c>
      <c r="G13" s="32">
        <v>24</v>
      </c>
      <c r="H13" s="32">
        <v>51</v>
      </c>
      <c r="I13" s="32">
        <v>75</v>
      </c>
      <c r="J13" s="32">
        <v>3</v>
      </c>
      <c r="K13" s="34">
        <f>(100*G13)/(J13*25)/100</f>
        <v>0.32</v>
      </c>
      <c r="L13" s="35" t="s">
        <v>34</v>
      </c>
      <c r="M13" s="111">
        <v>9</v>
      </c>
      <c r="N13" s="73" t="s">
        <v>83</v>
      </c>
    </row>
    <row r="14" spans="1:14" ht="15" thickBot="1" x14ac:dyDescent="0.4">
      <c r="A14" s="103"/>
      <c r="B14" s="114" t="s">
        <v>40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2"/>
      <c r="N14" s="74"/>
    </row>
    <row r="15" spans="1:14" ht="58.5" thickBot="1" x14ac:dyDescent="0.4">
      <c r="A15" s="103"/>
      <c r="B15" s="22" t="s">
        <v>25</v>
      </c>
      <c r="C15" s="11" t="s">
        <v>60</v>
      </c>
      <c r="D15" s="23" t="s">
        <v>61</v>
      </c>
      <c r="E15" s="33" t="s">
        <v>73</v>
      </c>
      <c r="F15" s="33" t="s">
        <v>26</v>
      </c>
      <c r="G15" s="33">
        <v>18</v>
      </c>
      <c r="H15" s="33">
        <v>57</v>
      </c>
      <c r="I15" s="33">
        <v>75</v>
      </c>
      <c r="J15" s="33">
        <v>3</v>
      </c>
      <c r="K15" s="24">
        <f>(100*G15)/(J15*25)/100</f>
        <v>0.24</v>
      </c>
      <c r="L15" s="93" t="s">
        <v>34</v>
      </c>
      <c r="M15" s="112"/>
      <c r="N15" s="73" t="s">
        <v>91</v>
      </c>
    </row>
    <row r="16" spans="1:14" ht="54.75" customHeight="1" thickBot="1" x14ac:dyDescent="0.4">
      <c r="A16" s="103"/>
      <c r="B16" s="22" t="s">
        <v>25</v>
      </c>
      <c r="C16" s="11" t="s">
        <v>60</v>
      </c>
      <c r="D16" s="23" t="s">
        <v>61</v>
      </c>
      <c r="E16" s="23" t="s">
        <v>42</v>
      </c>
      <c r="F16" s="23" t="s">
        <v>39</v>
      </c>
      <c r="G16" s="23">
        <v>20</v>
      </c>
      <c r="H16" s="11">
        <v>55</v>
      </c>
      <c r="I16" s="11">
        <v>75</v>
      </c>
      <c r="J16" s="23">
        <v>3</v>
      </c>
      <c r="K16" s="24">
        <f>(100*G16)/(J16*25)/100</f>
        <v>0.26666666666666666</v>
      </c>
      <c r="L16" s="69" t="s">
        <v>34</v>
      </c>
      <c r="M16" s="112"/>
      <c r="N16" s="75" t="s">
        <v>81</v>
      </c>
    </row>
    <row r="17" spans="1:14" ht="41.5" customHeight="1" thickBot="1" x14ac:dyDescent="0.4">
      <c r="A17" s="103"/>
      <c r="B17" s="92" t="s">
        <v>43</v>
      </c>
      <c r="C17" s="33" t="s">
        <v>44</v>
      </c>
      <c r="D17" s="87" t="s">
        <v>72</v>
      </c>
      <c r="E17" s="33" t="s">
        <v>45</v>
      </c>
      <c r="F17" s="33" t="s">
        <v>46</v>
      </c>
      <c r="G17" s="33">
        <v>24</v>
      </c>
      <c r="H17" s="33">
        <v>51</v>
      </c>
      <c r="I17" s="33">
        <v>75</v>
      </c>
      <c r="J17" s="33">
        <v>3</v>
      </c>
      <c r="K17" s="88">
        <v>0.32</v>
      </c>
      <c r="L17" s="93" t="s">
        <v>34</v>
      </c>
      <c r="M17" s="112"/>
      <c r="N17" s="65" t="s">
        <v>89</v>
      </c>
    </row>
    <row r="18" spans="1:14" ht="120.75" customHeight="1" thickBot="1" x14ac:dyDescent="0.4">
      <c r="A18" s="103"/>
      <c r="B18" s="22" t="s">
        <v>25</v>
      </c>
      <c r="C18" s="11" t="s">
        <v>60</v>
      </c>
      <c r="D18" s="23" t="s">
        <v>61</v>
      </c>
      <c r="E18" s="23" t="s">
        <v>47</v>
      </c>
      <c r="F18" s="23" t="s">
        <v>26</v>
      </c>
      <c r="G18" s="23">
        <v>18</v>
      </c>
      <c r="H18" s="11">
        <v>57</v>
      </c>
      <c r="I18" s="11">
        <v>75</v>
      </c>
      <c r="J18" s="23">
        <v>3</v>
      </c>
      <c r="K18" s="24">
        <f>(100*G18)/(J18*25)/100</f>
        <v>0.24</v>
      </c>
      <c r="L18" s="69" t="s">
        <v>23</v>
      </c>
      <c r="M18" s="112"/>
      <c r="N18" s="73" t="s">
        <v>91</v>
      </c>
    </row>
    <row r="19" spans="1:14" ht="44.5" customHeight="1" thickBot="1" x14ac:dyDescent="0.4">
      <c r="A19" s="104"/>
      <c r="B19" s="22" t="s">
        <v>48</v>
      </c>
      <c r="C19" s="11" t="s">
        <v>49</v>
      </c>
      <c r="D19" s="23" t="s">
        <v>50</v>
      </c>
      <c r="E19" s="23" t="s">
        <v>51</v>
      </c>
      <c r="F19" s="89" t="s">
        <v>39</v>
      </c>
      <c r="G19" s="89">
        <v>36</v>
      </c>
      <c r="H19" s="90">
        <v>114</v>
      </c>
      <c r="I19" s="90">
        <v>150</v>
      </c>
      <c r="J19" s="89">
        <v>6</v>
      </c>
      <c r="K19" s="91">
        <f>(100*G19)/(J19*25)/100</f>
        <v>0.24</v>
      </c>
      <c r="L19" s="94" t="s">
        <v>23</v>
      </c>
      <c r="M19" s="113"/>
      <c r="N19" s="73" t="s">
        <v>92</v>
      </c>
    </row>
    <row r="20" spans="1:14" ht="88.5" customHeight="1" thickBot="1" x14ac:dyDescent="0.4">
      <c r="A20" s="58" t="s">
        <v>52</v>
      </c>
      <c r="B20" s="84"/>
      <c r="C20" s="64"/>
      <c r="D20" s="85"/>
      <c r="E20" s="86" t="s">
        <v>53</v>
      </c>
      <c r="F20" s="62"/>
      <c r="G20" s="62"/>
      <c r="H20" s="64"/>
      <c r="I20" s="64">
        <v>300</v>
      </c>
      <c r="J20" s="62">
        <v>12</v>
      </c>
      <c r="K20" s="27">
        <f>(100*G20)/(J20*25)/100</f>
        <v>0</v>
      </c>
      <c r="L20" s="81"/>
      <c r="M20" s="79">
        <v>12</v>
      </c>
      <c r="N20" s="99" t="s">
        <v>79</v>
      </c>
    </row>
    <row r="21" spans="1:14" x14ac:dyDescent="0.35">
      <c r="A21" s="123" t="s">
        <v>74</v>
      </c>
      <c r="B21" s="110" t="s">
        <v>54</v>
      </c>
      <c r="C21" s="110" t="s">
        <v>55</v>
      </c>
      <c r="D21" s="110" t="s">
        <v>56</v>
      </c>
      <c r="E21" s="110" t="s">
        <v>57</v>
      </c>
      <c r="F21" s="110" t="s">
        <v>39</v>
      </c>
      <c r="G21" s="110">
        <v>18</v>
      </c>
      <c r="H21" s="124">
        <v>57</v>
      </c>
      <c r="I21" s="124">
        <v>75</v>
      </c>
      <c r="J21" s="110">
        <v>3</v>
      </c>
      <c r="K21" s="105">
        <f>(100*G21)/(J21*25)/100</f>
        <v>0.24</v>
      </c>
      <c r="L21" s="106" t="s">
        <v>23</v>
      </c>
      <c r="M21" s="111">
        <v>3</v>
      </c>
      <c r="N21" s="145" t="s">
        <v>94</v>
      </c>
    </row>
    <row r="22" spans="1:14" ht="84" customHeight="1" thickBot="1" x14ac:dyDescent="0.4">
      <c r="A22" s="123"/>
      <c r="B22" s="110"/>
      <c r="C22" s="110"/>
      <c r="D22" s="110"/>
      <c r="E22" s="110"/>
      <c r="F22" s="110"/>
      <c r="G22" s="110"/>
      <c r="H22" s="124"/>
      <c r="I22" s="124"/>
      <c r="J22" s="110"/>
      <c r="K22" s="105"/>
      <c r="L22" s="106"/>
      <c r="M22" s="113"/>
      <c r="N22" s="146"/>
    </row>
    <row r="23" spans="1:14" ht="19" thickTop="1" thickBot="1" x14ac:dyDescent="0.4">
      <c r="A23" s="107" t="s">
        <v>58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9"/>
      <c r="M23" s="100">
        <f>SUM(M9:M22)</f>
        <v>60</v>
      </c>
    </row>
    <row r="24" spans="1:14" ht="15" thickTop="1" x14ac:dyDescent="0.35"/>
  </sheetData>
  <mergeCells count="25">
    <mergeCell ref="M13:M19"/>
    <mergeCell ref="B14:L14"/>
    <mergeCell ref="N21:N22"/>
    <mergeCell ref="A1:M1"/>
    <mergeCell ref="A2:M2"/>
    <mergeCell ref="B3:M3"/>
    <mergeCell ref="B4:M4"/>
    <mergeCell ref="A6:M6"/>
    <mergeCell ref="M21:M22"/>
    <mergeCell ref="A10:A12"/>
    <mergeCell ref="M10:M12"/>
    <mergeCell ref="A21:A22"/>
    <mergeCell ref="G21:G22"/>
    <mergeCell ref="H21:H22"/>
    <mergeCell ref="I21:I22"/>
    <mergeCell ref="J21:J22"/>
    <mergeCell ref="A13:A19"/>
    <mergeCell ref="K21:K22"/>
    <mergeCell ref="L21:L22"/>
    <mergeCell ref="A23:L23"/>
    <mergeCell ref="B21:B22"/>
    <mergeCell ref="C21:C22"/>
    <mergeCell ref="D21:D22"/>
    <mergeCell ref="E21:E22"/>
    <mergeCell ref="F21:F22"/>
  </mergeCells>
  <dataValidations count="2">
    <dataValidation allowBlank="1" showInputMessage="1" showErrorMessage="1" prompt="Inserire n° CFA" sqref="J15:J20 J9:J13" xr:uid="{00000000-0002-0000-0000-000000000000}"/>
    <dataValidation allowBlank="1" showInputMessage="1" showErrorMessage="1" prompt="Inserire ore di lezione" sqref="G15:G20 G9:G13" xr:uid="{00000000-0002-0000-0000-000001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topLeftCell="D11" zoomScale="79" workbookViewId="0">
      <selection activeCell="M15" sqref="M15"/>
    </sheetView>
  </sheetViews>
  <sheetFormatPr defaultRowHeight="14.5" x14ac:dyDescent="0.35"/>
  <cols>
    <col min="1" max="1" width="22.81640625" customWidth="1"/>
    <col min="2" max="2" width="26.1796875" customWidth="1"/>
    <col min="3" max="3" width="17.54296875" customWidth="1"/>
    <col min="4" max="4" width="26.1796875" customWidth="1"/>
    <col min="5" max="5" width="36.7265625" customWidth="1"/>
    <col min="14" max="14" width="46.81640625" customWidth="1"/>
  </cols>
  <sheetData>
    <row r="1" spans="1:14" x14ac:dyDescent="0.35">
      <c r="A1" s="130" t="s">
        <v>63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4" ht="15" thickBot="1" x14ac:dyDescent="0.4">
      <c r="A2" s="37"/>
      <c r="B2" s="38"/>
      <c r="C2" s="38"/>
      <c r="D2" s="38"/>
      <c r="E2" s="39"/>
      <c r="F2" s="38"/>
      <c r="G2" s="38"/>
      <c r="H2" s="38"/>
      <c r="I2" s="38"/>
      <c r="J2" s="38"/>
      <c r="K2" s="40"/>
      <c r="L2" s="38"/>
      <c r="M2" s="37"/>
    </row>
    <row r="3" spans="1:14" ht="66.5" thickBot="1" x14ac:dyDescent="0.4">
      <c r="A3" s="6" t="s">
        <v>64</v>
      </c>
      <c r="B3" s="7" t="s">
        <v>5</v>
      </c>
      <c r="C3" s="7" t="s">
        <v>6</v>
      </c>
      <c r="D3" s="7" t="s">
        <v>7</v>
      </c>
      <c r="E3" s="7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9" t="s">
        <v>14</v>
      </c>
      <c r="L3" s="8" t="s">
        <v>15</v>
      </c>
      <c r="M3" s="10" t="s">
        <v>16</v>
      </c>
      <c r="N3" s="66" t="s">
        <v>77</v>
      </c>
    </row>
    <row r="4" spans="1:14" ht="82.5" customHeight="1" thickBot="1" x14ac:dyDescent="0.4">
      <c r="A4" s="60" t="s">
        <v>65</v>
      </c>
      <c r="B4" s="11" t="s">
        <v>18</v>
      </c>
      <c r="C4" s="12" t="s">
        <v>19</v>
      </c>
      <c r="D4" s="13" t="s">
        <v>20</v>
      </c>
      <c r="E4" s="14" t="s">
        <v>66</v>
      </c>
      <c r="F4" s="14" t="s">
        <v>22</v>
      </c>
      <c r="G4" s="14">
        <v>36</v>
      </c>
      <c r="H4" s="12">
        <v>114</v>
      </c>
      <c r="I4" s="12">
        <v>150</v>
      </c>
      <c r="J4" s="14">
        <v>6</v>
      </c>
      <c r="K4" s="15">
        <f>(100*G4)/(J4*25)/100</f>
        <v>0.24</v>
      </c>
      <c r="L4" s="14" t="s">
        <v>23</v>
      </c>
      <c r="M4" s="63">
        <f>SUM(J4:J4)</f>
        <v>6</v>
      </c>
      <c r="N4" s="65" t="s">
        <v>78</v>
      </c>
    </row>
    <row r="5" spans="1:14" ht="44" thickBot="1" x14ac:dyDescent="0.4">
      <c r="A5" s="131" t="s">
        <v>24</v>
      </c>
      <c r="B5" s="19" t="s">
        <v>25</v>
      </c>
      <c r="C5" s="19" t="s">
        <v>60</v>
      </c>
      <c r="D5" s="13" t="s">
        <v>61</v>
      </c>
      <c r="E5" s="13" t="s">
        <v>71</v>
      </c>
      <c r="F5" s="13" t="s">
        <v>26</v>
      </c>
      <c r="G5" s="13">
        <v>36</v>
      </c>
      <c r="H5" s="19">
        <v>414</v>
      </c>
      <c r="I5" s="19">
        <v>450</v>
      </c>
      <c r="J5" s="13">
        <v>18</v>
      </c>
      <c r="K5" s="20">
        <f>(100*G5)/(J5*25)/100</f>
        <v>0.08</v>
      </c>
      <c r="L5" s="21" t="s">
        <v>23</v>
      </c>
      <c r="M5" s="133">
        <f>SUM(J5:J7)</f>
        <v>30</v>
      </c>
      <c r="N5" s="65" t="s">
        <v>90</v>
      </c>
    </row>
    <row r="6" spans="1:14" ht="112.5" customHeight="1" thickBot="1" x14ac:dyDescent="0.4">
      <c r="A6" s="123"/>
      <c r="B6" s="36" t="s">
        <v>27</v>
      </c>
      <c r="C6" s="28" t="s">
        <v>28</v>
      </c>
      <c r="D6" s="31" t="s">
        <v>29</v>
      </c>
      <c r="E6" s="23" t="s">
        <v>67</v>
      </c>
      <c r="F6" s="31" t="s">
        <v>22</v>
      </c>
      <c r="G6" s="31">
        <v>24</v>
      </c>
      <c r="H6" s="36">
        <v>126</v>
      </c>
      <c r="I6" s="29">
        <v>150</v>
      </c>
      <c r="J6" s="31">
        <v>6</v>
      </c>
      <c r="K6" s="30">
        <f>(100*G6)/(J6*25)/100</f>
        <v>0.16</v>
      </c>
      <c r="L6" s="41" t="s">
        <v>23</v>
      </c>
      <c r="M6" s="134"/>
      <c r="N6" s="65" t="s">
        <v>87</v>
      </c>
    </row>
    <row r="7" spans="1:14" ht="38.25" customHeight="1" thickBot="1" x14ac:dyDescent="0.4">
      <c r="A7" s="132"/>
      <c r="B7" s="16" t="s">
        <v>27</v>
      </c>
      <c r="C7" s="16" t="s">
        <v>31</v>
      </c>
      <c r="D7" s="17" t="s">
        <v>32</v>
      </c>
      <c r="E7" s="17" t="s">
        <v>68</v>
      </c>
      <c r="F7" s="17" t="s">
        <v>22</v>
      </c>
      <c r="G7" s="17">
        <v>24</v>
      </c>
      <c r="H7" s="16">
        <v>126</v>
      </c>
      <c r="I7" s="16">
        <v>150</v>
      </c>
      <c r="J7" s="17">
        <v>6</v>
      </c>
      <c r="K7" s="18">
        <f>(100*G7)/(J7*25)/100</f>
        <v>0.16</v>
      </c>
      <c r="L7" s="26" t="s">
        <v>23</v>
      </c>
      <c r="M7" s="135"/>
      <c r="N7" s="70" t="s">
        <v>88</v>
      </c>
    </row>
    <row r="8" spans="1:14" ht="29.25" customHeight="1" thickBot="1" x14ac:dyDescent="0.4">
      <c r="A8" s="102" t="s">
        <v>41</v>
      </c>
      <c r="B8" s="43"/>
      <c r="C8" s="44"/>
      <c r="D8" s="44"/>
      <c r="E8" s="45" t="s">
        <v>69</v>
      </c>
      <c r="F8" s="44"/>
      <c r="G8" s="44"/>
      <c r="H8" s="44"/>
      <c r="I8" s="44"/>
      <c r="J8" s="44"/>
      <c r="K8" s="46"/>
      <c r="L8" s="44"/>
      <c r="M8" s="133">
        <v>9</v>
      </c>
      <c r="N8" s="73"/>
    </row>
    <row r="9" spans="1:14" ht="41.25" customHeight="1" thickBot="1" x14ac:dyDescent="0.4">
      <c r="A9" s="127"/>
      <c r="B9" s="11" t="s">
        <v>35</v>
      </c>
      <c r="C9" s="11" t="s">
        <v>36</v>
      </c>
      <c r="D9" s="23" t="s">
        <v>37</v>
      </c>
      <c r="E9" s="33" t="s">
        <v>38</v>
      </c>
      <c r="F9" s="33" t="s">
        <v>39</v>
      </c>
      <c r="G9" s="33">
        <v>24</v>
      </c>
      <c r="H9" s="33">
        <v>51</v>
      </c>
      <c r="I9" s="33">
        <v>75</v>
      </c>
      <c r="J9" s="33">
        <v>3</v>
      </c>
      <c r="K9" s="24">
        <f>(100*G9)/(J9*25)/100</f>
        <v>0.32</v>
      </c>
      <c r="L9" s="93" t="s">
        <v>34</v>
      </c>
      <c r="M9" s="134"/>
      <c r="N9" s="73" t="s">
        <v>82</v>
      </c>
    </row>
    <row r="10" spans="1:14" ht="66" customHeight="1" thickBot="1" x14ac:dyDescent="0.4">
      <c r="A10" s="127"/>
      <c r="B10" s="11" t="s">
        <v>25</v>
      </c>
      <c r="C10" s="11" t="s">
        <v>60</v>
      </c>
      <c r="D10" s="23" t="s">
        <v>61</v>
      </c>
      <c r="E10" s="33" t="s">
        <v>73</v>
      </c>
      <c r="F10" s="33" t="s">
        <v>26</v>
      </c>
      <c r="G10" s="33">
        <v>18</v>
      </c>
      <c r="H10" s="33">
        <v>57</v>
      </c>
      <c r="I10" s="33">
        <v>75</v>
      </c>
      <c r="J10" s="33">
        <v>3</v>
      </c>
      <c r="K10" s="24">
        <f>(100*G10)/(J10*25)/100</f>
        <v>0.24</v>
      </c>
      <c r="L10" s="93" t="s">
        <v>34</v>
      </c>
      <c r="M10" s="134"/>
      <c r="N10" s="95" t="s">
        <v>80</v>
      </c>
    </row>
    <row r="11" spans="1:14" ht="59.25" customHeight="1" thickBot="1" x14ac:dyDescent="0.4">
      <c r="A11" s="127"/>
      <c r="B11" s="11" t="s">
        <v>25</v>
      </c>
      <c r="C11" s="11" t="s">
        <v>60</v>
      </c>
      <c r="D11" s="23" t="s">
        <v>61</v>
      </c>
      <c r="E11" s="23" t="s">
        <v>42</v>
      </c>
      <c r="F11" s="23" t="s">
        <v>39</v>
      </c>
      <c r="G11" s="23">
        <v>20</v>
      </c>
      <c r="H11" s="11">
        <v>55</v>
      </c>
      <c r="I11" s="11">
        <v>75</v>
      </c>
      <c r="J11" s="23">
        <v>3</v>
      </c>
      <c r="K11" s="24">
        <f>(100*G11)/(J11*25)/100</f>
        <v>0.26666666666666666</v>
      </c>
      <c r="L11" s="69" t="s">
        <v>34</v>
      </c>
      <c r="M11" s="134"/>
      <c r="N11" s="96" t="s">
        <v>93</v>
      </c>
    </row>
    <row r="12" spans="1:14" ht="44" thickBot="1" x14ac:dyDescent="0.4">
      <c r="A12" s="127"/>
      <c r="B12" s="11" t="s">
        <v>25</v>
      </c>
      <c r="C12" s="11" t="s">
        <v>60</v>
      </c>
      <c r="D12" s="23" t="s">
        <v>61</v>
      </c>
      <c r="E12" s="23" t="s">
        <v>47</v>
      </c>
      <c r="F12" s="23" t="s">
        <v>26</v>
      </c>
      <c r="G12" s="23">
        <v>18</v>
      </c>
      <c r="H12" s="11">
        <v>57</v>
      </c>
      <c r="I12" s="11">
        <v>75</v>
      </c>
      <c r="J12" s="23">
        <v>3</v>
      </c>
      <c r="K12" s="24">
        <f>(100*G12)/(J12*25)/100</f>
        <v>0.24</v>
      </c>
      <c r="L12" s="69" t="s">
        <v>23</v>
      </c>
      <c r="M12" s="134"/>
      <c r="N12" s="73" t="s">
        <v>90</v>
      </c>
    </row>
    <row r="13" spans="1:14" ht="58.5" thickBot="1" x14ac:dyDescent="0.4">
      <c r="A13" s="127"/>
      <c r="B13" s="33" t="s">
        <v>43</v>
      </c>
      <c r="C13" s="33" t="s">
        <v>44</v>
      </c>
      <c r="D13" s="87" t="s">
        <v>72</v>
      </c>
      <c r="E13" s="33" t="s">
        <v>45</v>
      </c>
      <c r="F13" s="33" t="s">
        <v>46</v>
      </c>
      <c r="G13" s="33">
        <v>24</v>
      </c>
      <c r="H13" s="33">
        <v>51</v>
      </c>
      <c r="I13" s="33">
        <v>75</v>
      </c>
      <c r="J13" s="33">
        <v>3</v>
      </c>
      <c r="K13" s="88">
        <v>0.32</v>
      </c>
      <c r="L13" s="93" t="s">
        <v>34</v>
      </c>
      <c r="M13" s="134"/>
      <c r="N13" s="65" t="s">
        <v>89</v>
      </c>
    </row>
    <row r="14" spans="1:14" ht="28.5" customHeight="1" thickBot="1" x14ac:dyDescent="0.4">
      <c r="A14" s="128"/>
      <c r="B14" s="36" t="s">
        <v>48</v>
      </c>
      <c r="C14" s="36" t="s">
        <v>49</v>
      </c>
      <c r="D14" s="31" t="s">
        <v>50</v>
      </c>
      <c r="E14" s="31" t="s">
        <v>51</v>
      </c>
      <c r="F14" s="47" t="s">
        <v>39</v>
      </c>
      <c r="G14" s="47">
        <v>36</v>
      </c>
      <c r="H14" s="48">
        <v>114</v>
      </c>
      <c r="I14" s="48">
        <v>150</v>
      </c>
      <c r="J14" s="47">
        <v>6</v>
      </c>
      <c r="K14" s="49">
        <f>(100*G14)/(J14*25)/100</f>
        <v>0.24</v>
      </c>
      <c r="L14" s="50" t="s">
        <v>23</v>
      </c>
      <c r="M14" s="135"/>
      <c r="N14" s="73" t="s">
        <v>92</v>
      </c>
    </row>
    <row r="15" spans="1:14" ht="92.15" customHeight="1" thickBot="1" x14ac:dyDescent="0.4">
      <c r="A15" s="42" t="s">
        <v>52</v>
      </c>
      <c r="B15" s="97"/>
      <c r="C15" s="25"/>
      <c r="D15" s="77"/>
      <c r="E15" s="76" t="s">
        <v>53</v>
      </c>
      <c r="F15" s="77"/>
      <c r="G15" s="77"/>
      <c r="H15" s="25"/>
      <c r="I15" s="25">
        <v>150</v>
      </c>
      <c r="J15" s="77">
        <v>6</v>
      </c>
      <c r="K15" s="98">
        <f>(100*G15)/(J15*25)/100</f>
        <v>0</v>
      </c>
      <c r="L15" s="77"/>
      <c r="M15" s="78">
        <v>6</v>
      </c>
      <c r="N15" s="73" t="s">
        <v>79</v>
      </c>
    </row>
    <row r="16" spans="1:14" ht="15" customHeight="1" x14ac:dyDescent="0.35">
      <c r="A16" s="136" t="s">
        <v>70</v>
      </c>
      <c r="B16" s="137"/>
      <c r="C16" s="125"/>
      <c r="D16" s="125"/>
      <c r="E16" s="125"/>
      <c r="F16" s="125"/>
      <c r="G16" s="125"/>
      <c r="H16" s="141"/>
      <c r="I16" s="141"/>
      <c r="J16" s="125"/>
      <c r="K16" s="143"/>
      <c r="L16" s="125"/>
      <c r="M16" s="139">
        <v>9</v>
      </c>
      <c r="N16" s="71"/>
    </row>
    <row r="17" spans="1:14" ht="56.5" customHeight="1" thickBot="1" x14ac:dyDescent="0.4">
      <c r="A17" s="128"/>
      <c r="B17" s="138"/>
      <c r="C17" s="126"/>
      <c r="D17" s="126"/>
      <c r="E17" s="126"/>
      <c r="F17" s="126"/>
      <c r="G17" s="126"/>
      <c r="H17" s="142"/>
      <c r="I17" s="142"/>
      <c r="J17" s="126"/>
      <c r="K17" s="144"/>
      <c r="L17" s="126"/>
      <c r="M17" s="140"/>
      <c r="N17" s="71"/>
    </row>
    <row r="18" spans="1:14" ht="15.5" thickTop="1" thickBot="1" x14ac:dyDescent="0.4">
      <c r="A18" s="107" t="s">
        <v>86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9"/>
      <c r="M18" s="101">
        <f>SUM(M4:M17)</f>
        <v>60</v>
      </c>
      <c r="N18" s="71"/>
    </row>
    <row r="19" spans="1:14" ht="15" thickTop="1" x14ac:dyDescent="0.35">
      <c r="N19" s="71"/>
    </row>
    <row r="20" spans="1:14" x14ac:dyDescent="0.35">
      <c r="N20" s="71"/>
    </row>
    <row r="21" spans="1:14" x14ac:dyDescent="0.35">
      <c r="N21" s="129"/>
    </row>
    <row r="22" spans="1:14" x14ac:dyDescent="0.35">
      <c r="N22" s="129"/>
    </row>
    <row r="23" spans="1:14" x14ac:dyDescent="0.35">
      <c r="N23" s="71"/>
    </row>
    <row r="24" spans="1:14" x14ac:dyDescent="0.35">
      <c r="N24" s="72"/>
    </row>
  </sheetData>
  <mergeCells count="20">
    <mergeCell ref="A1:M1"/>
    <mergeCell ref="A5:A7"/>
    <mergeCell ref="M5:M7"/>
    <mergeCell ref="A16:A17"/>
    <mergeCell ref="B16:B17"/>
    <mergeCell ref="C16:C17"/>
    <mergeCell ref="D16:D17"/>
    <mergeCell ref="E16:E17"/>
    <mergeCell ref="M16:M17"/>
    <mergeCell ref="G16:G17"/>
    <mergeCell ref="H16:H17"/>
    <mergeCell ref="I16:I17"/>
    <mergeCell ref="M8:M14"/>
    <mergeCell ref="J16:J17"/>
    <mergeCell ref="K16:K17"/>
    <mergeCell ref="L16:L17"/>
    <mergeCell ref="F16:F17"/>
    <mergeCell ref="A18:L18"/>
    <mergeCell ref="A8:A14"/>
    <mergeCell ref="N21:N22"/>
  </mergeCells>
  <dataValidations count="2">
    <dataValidation allowBlank="1" showInputMessage="1" showErrorMessage="1" prompt="Inserire ore di lezione" sqref="G9:G15 G4:G7" xr:uid="{00000000-0002-0000-0100-000000000000}"/>
    <dataValidation allowBlank="1" showInputMessage="1" showErrorMessage="1" prompt="Inserire n° CFA" sqref="J9:J15 J4:J7" xr:uid="{00000000-0002-0000-0100-000001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PRIMO ANNO </vt:lpstr>
      <vt:lpstr>SECONDO ANNO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Colette Ricciardi</dc:creator>
  <cp:lastModifiedBy>Anne Colette Ricciardi</cp:lastModifiedBy>
  <dcterms:created xsi:type="dcterms:W3CDTF">2018-05-21T19:13:20Z</dcterms:created>
  <dcterms:modified xsi:type="dcterms:W3CDTF">2018-10-16T15:30:02Z</dcterms:modified>
</cp:coreProperties>
</file>